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<sst xmlns="http://schemas.openxmlformats.org/spreadsheetml/2006/main" count="17" uniqueCount="17">
  <si>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Freq(GHz)</t>
  </si>
  <si>
    <t>100 % Gain(dBi)</t>
  </si>
  <si>
    <t>Chang Estimate</t>
  </si>
  <si>
    <t>Current</t>
  </si>
  <si>
    <t>After Change</t>
  </si>
  <si>
    <t>Gain (dBi)</t>
  </si>
  <si>
    <t>EFF (%)</t>
  </si>
  <si>
    <t>TOTAL LOSS (dB)</t>
  </si>
  <si>
    <t>cir W/G &amp;OMT ohmic loss (dB)</t>
  </si>
  <si>
    <t>OMT(dual pol isolation) (dB)</t>
  </si>
  <si>
    <t>Die feed rod (dB)</t>
  </si>
  <si>
    <t>Horn &amp; window (dB)</t>
  </si>
  <si>
    <t>X-POL (dB)</t>
  </si>
  <si>
    <t>BLOCKAGE (dB)</t>
  </si>
  <si>
    <t>SURFACE RMS (dB)</t>
  </si>
  <si>
    <t>VSWR Loss (dB)</t>
  </si>
  <si>
    <t>Sp &amp; ILL (80%) (dB)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</si>
</sst>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11"/>
      <name val="돋움"/>
      <family val="3"/>
    </font>
    <font>
      <b/>
      <sz val="12"/>
      <name val="돋움"/>
      <family val="3"/>
    </font>
    <font>
      <sz val="11"/>
      <name val="돋움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22"/>
  <sheetViews>
    <sheetView tabSelected="1" workbookViewId="0" topLeftCell="A1">
      <selection activeCell="K8" sqref="K8:K9"/>
    </sheetView>
  </sheetViews>
  <sheetFormatPr defaultColWidth="9.140625" defaultRowHeight="12.75"/>
  <cols>
    <col min="2" max="2" width="35.57421875" style="0" customWidth="1"/>
    <col min="3" max="3" width="16.57421875" style="0" customWidth="1"/>
    <col min="4" max="4" width="12.57421875" style="0" customWidth="1"/>
    <col min="5" max="5" width="16.140625" style="0" customWidth="1"/>
  </cols>
  <sheetData>
    <row r="8" spans="2:5" ht="12.75">
      <c r="B8" s="23"/>
      <c r="C8" s="30" t="s">
        <v>2</v>
      </c>
      <c r="D8" s="21" t="s">
        <v>3</v>
      </c>
      <c r="E8" s="22" t="s">
        <v>4</v>
      </c>
    </row>
    <row r="9" spans="2:5" ht="16.5">
      <c r="B9" s="24" t="s">
        <v>0</v>
      </c>
      <c r="C9" s="6">
        <v>8.6</v>
      </c>
      <c r="D9" s="16">
        <v>8.6</v>
      </c>
      <c r="E9" s="11">
        <v>8.6</v>
      </c>
    </row>
    <row r="10" spans="2:5" ht="16.5">
      <c r="B10" s="25" t="s">
        <v>1</v>
      </c>
      <c r="C10" s="26">
        <v>60.68</v>
      </c>
      <c r="D10" s="27">
        <v>60.68</v>
      </c>
      <c r="E10" s="28">
        <v>60.68</v>
      </c>
    </row>
    <row r="11" spans="2:5" ht="16.5">
      <c r="B11" s="1" t="s">
        <v>16</v>
      </c>
      <c r="C11" s="7">
        <v>0.97</v>
      </c>
      <c r="D11" s="17">
        <v>1.97</v>
      </c>
      <c r="E11" s="12">
        <v>0.97</v>
      </c>
    </row>
    <row r="12" spans="2:5" ht="16.5">
      <c r="B12" s="1" t="s">
        <v>15</v>
      </c>
      <c r="C12" s="7">
        <v>0.07</v>
      </c>
      <c r="D12" s="17">
        <v>0.07</v>
      </c>
      <c r="E12" s="12">
        <v>0.07</v>
      </c>
    </row>
    <row r="13" spans="2:5" ht="16.5">
      <c r="B13" s="1" t="s">
        <v>14</v>
      </c>
      <c r="C13" s="7">
        <v>0.134</v>
      </c>
      <c r="D13" s="17">
        <v>0.082</v>
      </c>
      <c r="E13" s="12">
        <v>0.082</v>
      </c>
    </row>
    <row r="14" spans="2:5" ht="16.5">
      <c r="B14" s="1" t="s">
        <v>13</v>
      </c>
      <c r="C14" s="7">
        <v>0.35</v>
      </c>
      <c r="D14" s="17">
        <v>0.45</v>
      </c>
      <c r="E14" s="12">
        <v>0.45</v>
      </c>
    </row>
    <row r="15" spans="2:5" ht="17.25">
      <c r="B15" s="2" t="s">
        <v>12</v>
      </c>
      <c r="C15" s="7">
        <v>0.03</v>
      </c>
      <c r="D15" s="17">
        <v>0.03</v>
      </c>
      <c r="E15" s="12">
        <v>0.03</v>
      </c>
    </row>
    <row r="16" spans="2:5" ht="17.25">
      <c r="B16" s="2" t="s">
        <v>11</v>
      </c>
      <c r="C16" s="7">
        <v>0.05</v>
      </c>
      <c r="D16" s="17">
        <v>0.05</v>
      </c>
      <c r="E16" s="12">
        <v>0.05</v>
      </c>
    </row>
    <row r="17" spans="2:5" ht="17.25">
      <c r="B17" s="2" t="s">
        <v>10</v>
      </c>
      <c r="C17" s="7">
        <v>0.13</v>
      </c>
      <c r="D17" s="17">
        <v>0.13</v>
      </c>
      <c r="E17" s="12">
        <v>0.13</v>
      </c>
    </row>
    <row r="18" spans="2:5" ht="16.5">
      <c r="B18" s="1" t="s">
        <v>9</v>
      </c>
      <c r="C18" s="7">
        <v>0.04</v>
      </c>
      <c r="D18" s="17">
        <v>0.04</v>
      </c>
      <c r="E18" s="12">
        <v>0.04</v>
      </c>
    </row>
    <row r="19" spans="2:5" ht="17.25">
      <c r="B19" s="29" t="s">
        <v>8</v>
      </c>
      <c r="C19" s="26">
        <v>0.15</v>
      </c>
      <c r="D19" s="27">
        <v>0.15</v>
      </c>
      <c r="E19" s="28">
        <v>0.15</v>
      </c>
    </row>
    <row r="20" spans="2:5" ht="16.5">
      <c r="B20" s="3" t="s">
        <v>7</v>
      </c>
      <c r="C20" s="8">
        <v>1.92</v>
      </c>
      <c r="D20" s="18">
        <f>SUM(D11:D19)</f>
        <v>2.9719999999999995</v>
      </c>
      <c r="E20" s="13">
        <f>SUM(E11:E19)</f>
        <v>1.972</v>
      </c>
    </row>
    <row r="21" spans="2:5" ht="16.5">
      <c r="B21" s="4" t="s">
        <v>5</v>
      </c>
      <c r="C21" s="9">
        <v>58.75</v>
      </c>
      <c r="D21" s="19">
        <f>D10-D20</f>
        <v>57.708</v>
      </c>
      <c r="E21" s="14">
        <f>E10-E20</f>
        <v>58.708</v>
      </c>
    </row>
    <row r="22" spans="2:5" ht="16.5">
      <c r="B22" s="5" t="s">
        <v>6</v>
      </c>
      <c r="C22" s="10">
        <v>0.64</v>
      </c>
      <c r="D22" s="20">
        <f>10^(-(D20)/10)</f>
        <v>0.5044289459524142</v>
      </c>
      <c r="E22" s="15">
        <f>10^(-(E20)/10)</f>
        <v>0.6350384185040406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Patriot Antenna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chkim</dc:creator>
  <cp:keywords/>
  <dc:description/>
  <cp:lastModifiedBy>radada</cp:lastModifiedBy>
  <dcterms:created xsi:type="dcterms:W3CDTF">2009-09-28T00:45:58Z</dcterms:created>
  <dcterms:modified xsi:type="dcterms:W3CDTF">2010-01-26T23:21:41Z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